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4628" windowHeight="9024"/>
  </bookViews>
  <sheets>
    <sheet name="Tabelle1" sheetId="1" r:id="rId1"/>
    <sheet name="Tabelle2" sheetId="2" r:id="rId2"/>
    <sheet name="Tabelle3" sheetId="3" r:id="rId3"/>
  </sheets>
  <calcPr calcId="144525" iterateCount="500" iterateDelta="9.9999999999999998E-17"/>
</workbook>
</file>

<file path=xl/calcChain.xml><?xml version="1.0" encoding="utf-8"?>
<calcChain xmlns="http://schemas.openxmlformats.org/spreadsheetml/2006/main">
  <c r="I48" i="1" l="1"/>
  <c r="H48" i="1"/>
  <c r="E48" i="1"/>
  <c r="D48" i="1"/>
  <c r="C48" i="1"/>
  <c r="I47" i="1"/>
  <c r="H47" i="1"/>
  <c r="E47" i="1"/>
  <c r="D47" i="1"/>
  <c r="C47" i="1"/>
  <c r="I46" i="1"/>
  <c r="H46" i="1"/>
  <c r="E46" i="1"/>
  <c r="D46" i="1"/>
  <c r="C46" i="1"/>
  <c r="I45" i="1"/>
  <c r="H45" i="1"/>
  <c r="E45" i="1"/>
  <c r="D45" i="1"/>
  <c r="C45" i="1"/>
  <c r="I44" i="1"/>
  <c r="H44" i="1"/>
  <c r="E44" i="1"/>
  <c r="D44" i="1"/>
  <c r="C44" i="1"/>
  <c r="I43" i="1"/>
  <c r="H43" i="1"/>
  <c r="E43" i="1"/>
  <c r="D43" i="1"/>
  <c r="C43" i="1"/>
  <c r="I42" i="1"/>
  <c r="H42" i="1"/>
  <c r="E42" i="1"/>
  <c r="D42" i="1"/>
  <c r="C42" i="1"/>
  <c r="I41" i="1"/>
  <c r="H41" i="1"/>
  <c r="E41" i="1"/>
  <c r="D41" i="1"/>
  <c r="C41" i="1"/>
  <c r="I40" i="1"/>
  <c r="H40" i="1"/>
  <c r="E40" i="1"/>
  <c r="D40" i="1"/>
  <c r="C40" i="1"/>
  <c r="I39" i="1"/>
  <c r="H39" i="1"/>
  <c r="E39" i="1"/>
  <c r="D39" i="1"/>
  <c r="C39" i="1"/>
  <c r="I38" i="1"/>
  <c r="H38" i="1"/>
  <c r="E38" i="1"/>
  <c r="D38" i="1"/>
  <c r="C38" i="1"/>
  <c r="I37" i="1"/>
  <c r="H37" i="1"/>
  <c r="E37" i="1"/>
  <c r="D37" i="1"/>
  <c r="C37" i="1"/>
  <c r="I36" i="1"/>
  <c r="H36" i="1"/>
  <c r="E36" i="1"/>
  <c r="D36" i="1"/>
  <c r="C36" i="1"/>
  <c r="I35" i="1"/>
  <c r="H35" i="1"/>
  <c r="I34" i="1"/>
</calcChain>
</file>

<file path=xl/sharedStrings.xml><?xml version="1.0" encoding="utf-8"?>
<sst xmlns="http://schemas.openxmlformats.org/spreadsheetml/2006/main" count="11" uniqueCount="9">
  <si>
    <t>Dipole im elektrischen Feld</t>
  </si>
  <si>
    <t>Verteilung von Dipolen im elektrischen Feld</t>
  </si>
  <si>
    <t>Langevin-Funktion</t>
  </si>
  <si>
    <t>y = pE/kT =</t>
  </si>
  <si>
    <t>y</t>
  </si>
  <si>
    <r>
      <t>P/P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 </t>
    </r>
  </si>
  <si>
    <r>
      <t>P/P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>=y/3</t>
    </r>
  </si>
  <si>
    <r>
      <t>J (°)</t>
    </r>
    <r>
      <rPr>
        <b/>
        <sz val="10"/>
        <rFont val="Arial"/>
        <family val="2"/>
      </rPr>
      <t xml:space="preserve"> </t>
    </r>
  </si>
  <si>
    <r>
      <t>f(</t>
    </r>
    <r>
      <rPr>
        <b/>
        <sz val="10"/>
        <rFont val="Symbol"/>
        <family val="1"/>
        <charset val="2"/>
      </rPr>
      <t>J</t>
    </r>
    <r>
      <rPr>
        <b/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</si>
</sst>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0" fillId="0" borderId="10" xfId="0" applyNumberForma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7" xfId="0" applyBorder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Orientierung von Dipolen im elektrischen Feld</a:t>
            </a:r>
          </a:p>
        </c:rich>
      </c:tx>
      <c:layout>
        <c:manualLayout>
          <c:xMode val="edge"/>
          <c:yMode val="edge"/>
          <c:x val="0.14588297051103907"/>
          <c:y val="1.92439862542955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94184148153085"/>
          <c:y val="0.19381501836849138"/>
          <c:w val="0.73176722805800121"/>
          <c:h val="0.67010511669957129"/>
        </c:manualLayout>
      </c:layout>
      <c:scatterChart>
        <c:scatterStyle val="smoothMarker"/>
        <c:varyColors val="0"/>
        <c:ser>
          <c:idx val="0"/>
          <c:order val="0"/>
          <c:tx>
            <c:v>y = 1</c:v>
          </c:tx>
          <c:spPr>
            <a:ln w="12700">
              <a:solidFill>
                <a:schemeClr val="tx2"/>
              </a:solidFill>
            </a:ln>
          </c:spPr>
          <c:marker>
            <c:spPr>
              <a:solidFill>
                <a:schemeClr val="tx2"/>
              </a:solidFill>
            </c:spPr>
          </c:marker>
          <c:xVal>
            <c:numRef>
              <c:f>Tabelle1!$B$36:$B$49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Tabelle1!$C$36:$C$49</c:f>
              <c:numCache>
                <c:formatCode>0.0000</c:formatCode>
                <c:ptCount val="14"/>
                <c:pt idx="0">
                  <c:v>0</c:v>
                </c:pt>
                <c:pt idx="1">
                  <c:v>0.19779922394107752</c:v>
                </c:pt>
                <c:pt idx="2">
                  <c:v>0.28930122146641379</c:v>
                </c:pt>
                <c:pt idx="3">
                  <c:v>0.37240266907226482</c:v>
                </c:pt>
                <c:pt idx="4">
                  <c:v>0.44505174752603499</c:v>
                </c:pt>
                <c:pt idx="5">
                  <c:v>0.50575226780206062</c:v>
                </c:pt>
                <c:pt idx="6">
                  <c:v>0.58832073044570321</c:v>
                </c:pt>
                <c:pt idx="7">
                  <c:v>0.61982752592724466</c:v>
                </c:pt>
                <c:pt idx="8">
                  <c:v>0.60748513186876585</c:v>
                </c:pt>
                <c:pt idx="9">
                  <c:v>0.53235978579840892</c:v>
                </c:pt>
                <c:pt idx="10">
                  <c:v>0.42545906411966078</c:v>
                </c:pt>
                <c:pt idx="11">
                  <c:v>0.22348129083184157</c:v>
                </c:pt>
                <c:pt idx="12">
                  <c:v>8.9478301317485492E-2</c:v>
                </c:pt>
                <c:pt idx="13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y = 5</c:v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3"/>
            <c:spPr>
              <a:solidFill>
                <a:srgbClr val="FF0000"/>
              </a:solidFill>
            </c:spPr>
          </c:marker>
          <c:xVal>
            <c:numRef>
              <c:f>Tabelle1!$B$36:$B$49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Tabelle1!$D$36:$D$49</c:f>
              <c:numCache>
                <c:formatCode>0.0000</c:formatCode>
                <c:ptCount val="14"/>
                <c:pt idx="0">
                  <c:v>0</c:v>
                </c:pt>
                <c:pt idx="1">
                  <c:v>0.80476745773077385</c:v>
                </c:pt>
                <c:pt idx="2">
                  <c:v>1.0914273290499614</c:v>
                </c:pt>
                <c:pt idx="3">
                  <c:v>1.2649856424625443</c:v>
                </c:pt>
                <c:pt idx="4">
                  <c:v>1.3227809313741148</c:v>
                </c:pt>
                <c:pt idx="5">
                  <c:v>1.2794920353151564</c:v>
                </c:pt>
                <c:pt idx="6">
                  <c:v>0.99776710477818631</c:v>
                </c:pt>
                <c:pt idx="7">
                  <c:v>0.64204702561072469</c:v>
                </c:pt>
                <c:pt idx="8">
                  <c:v>0.35545460800377249</c:v>
                </c:pt>
                <c:pt idx="9">
                  <c:v>0.11870786819246286</c:v>
                </c:pt>
                <c:pt idx="10">
                  <c:v>3.3691264576472722E-2</c:v>
                </c:pt>
                <c:pt idx="11">
                  <c:v>2.3950343093101212E-3</c:v>
                </c:pt>
                <c:pt idx="12">
                  <c:v>2.2178749015860311E-4</c:v>
                </c:pt>
                <c:pt idx="13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y = 10</c:v>
          </c:tx>
          <c:spPr>
            <a:ln w="12700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xVal>
            <c:numRef>
              <c:f>Tabelle1!$B$36:$B$49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Tabelle1!$E$36:$E$49</c:f>
              <c:numCache>
                <c:formatCode>0.0000</c:formatCode>
                <c:ptCount val="14"/>
                <c:pt idx="0">
                  <c:v>0</c:v>
                </c:pt>
                <c:pt idx="1">
                  <c:v>1.4917331487238117</c:v>
                </c:pt>
                <c:pt idx="2">
                  <c:v>1.8408312371398785</c:v>
                </c:pt>
                <c:pt idx="3">
                  <c:v>1.8712855561867139</c:v>
                </c:pt>
                <c:pt idx="4">
                  <c:v>1.6559535457974006</c:v>
                </c:pt>
                <c:pt idx="5">
                  <c:v>1.3095609813961289</c:v>
                </c:pt>
                <c:pt idx="6">
                  <c:v>0.61945736953300845</c:v>
                </c:pt>
                <c:pt idx="7">
                  <c:v>0.21522874218655236</c:v>
                </c:pt>
                <c:pt idx="8">
                  <c:v>5.8352332825884555E-2</c:v>
                </c:pt>
                <c:pt idx="9">
                  <c:v>5.834931889764073E-3</c:v>
                </c:pt>
                <c:pt idx="10">
                  <c:v>4.5399929856061114E-4</c:v>
                </c:pt>
                <c:pt idx="11">
                  <c:v>2.6491918117723005E-6</c:v>
                </c:pt>
                <c:pt idx="12">
                  <c:v>3.9348179661283522E-8</c:v>
                </c:pt>
                <c:pt idx="1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14944"/>
        <c:axId val="84917248"/>
      </c:scatterChart>
      <c:valAx>
        <c:axId val="84914944"/>
        <c:scaling>
          <c:orientation val="minMax"/>
          <c:max val="1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Symbol"/>
                  </a:rPr>
                  <a:t>J </a:t>
                </a: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(°)</a:t>
                </a:r>
              </a:p>
            </c:rich>
          </c:tx>
          <c:layout>
            <c:manualLayout>
              <c:xMode val="edge"/>
              <c:yMode val="edge"/>
              <c:x val="0.52235479388605832"/>
              <c:y val="0.925775901723624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917248"/>
        <c:crosses val="autoZero"/>
        <c:crossBetween val="midCat"/>
        <c:majorUnit val="30"/>
      </c:valAx>
      <c:valAx>
        <c:axId val="84917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f(</a:t>
                </a: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Symbol"/>
                  </a:rPr>
                  <a:t>J</a:t>
                </a: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2352941176470593E-2"/>
              <c:y val="0.4927851286630408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9149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6695304075362675"/>
          <c:y val="0.11113494433885419"/>
          <c:w val="0.5075004069258785"/>
          <c:h val="5.7960599752617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Langevin-Funktion</a:t>
            </a:r>
          </a:p>
        </c:rich>
      </c:tx>
      <c:layout>
        <c:manualLayout>
          <c:xMode val="edge"/>
          <c:yMode val="edge"/>
          <c:x val="0.34104042526778749"/>
          <c:y val="1.0016389080397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03567596711731"/>
          <c:y val="0.20247984952021708"/>
          <c:w val="0.76940216338059886"/>
          <c:h val="0.65082808774355494"/>
        </c:manualLayout>
      </c:layout>
      <c:scatterChart>
        <c:scatterStyle val="smoothMarker"/>
        <c:varyColors val="0"/>
        <c:ser>
          <c:idx val="0"/>
          <c:order val="0"/>
          <c:tx>
            <c:v>Langevinfunktion</c:v>
          </c:tx>
          <c:spPr>
            <a:ln w="12700">
              <a:solidFill>
                <a:schemeClr val="tx2"/>
              </a:solidFill>
            </a:ln>
          </c:spPr>
          <c:marker>
            <c:spPr>
              <a:solidFill>
                <a:schemeClr val="tx2"/>
              </a:solidFill>
            </c:spPr>
          </c:marker>
          <c:xVal>
            <c:numRef>
              <c:f>Tabelle1!$G$34:$G$48</c:f>
              <c:numCache>
                <c:formatCode>General</c:formatCode>
                <c:ptCount val="1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0">
                  <c:v>12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50</c:v>
                </c:pt>
              </c:numCache>
            </c:numRef>
          </c:xVal>
          <c:yVal>
            <c:numRef>
              <c:f>Tabelle1!$H$34:$H$48</c:f>
              <c:numCache>
                <c:formatCode>0.0000</c:formatCode>
                <c:ptCount val="15"/>
                <c:pt idx="0" formatCode="General">
                  <c:v>0</c:v>
                </c:pt>
                <c:pt idx="1">
                  <c:v>0.16395341373865246</c:v>
                </c:pt>
                <c:pt idx="2">
                  <c:v>0.31303528549933124</c:v>
                </c:pt>
                <c:pt idx="3">
                  <c:v>0.53731472072754793</c:v>
                </c:pt>
                <c:pt idx="4">
                  <c:v>0.67163648998035574</c:v>
                </c:pt>
                <c:pt idx="5">
                  <c:v>0.75067115040168253</c:v>
                </c:pt>
                <c:pt idx="6">
                  <c:v>0.80009080398201959</c:v>
                </c:pt>
                <c:pt idx="7">
                  <c:v>0.83334562183354322</c:v>
                </c:pt>
                <c:pt idx="8">
                  <c:v>0.87500022507037478</c:v>
                </c:pt>
                <c:pt idx="9">
                  <c:v>0.90000000412230741</c:v>
                </c:pt>
                <c:pt idx="10">
                  <c:v>0.91666666674216957</c:v>
                </c:pt>
                <c:pt idx="11">
                  <c:v>0.93333333333352053</c:v>
                </c:pt>
                <c:pt idx="12">
                  <c:v>0.95</c:v>
                </c:pt>
                <c:pt idx="13">
                  <c:v>0.96666666666666667</c:v>
                </c:pt>
                <c:pt idx="14">
                  <c:v>0.98</c:v>
                </c:pt>
              </c:numCache>
            </c:numRef>
          </c:yVal>
          <c:smooth val="1"/>
        </c:ser>
        <c:ser>
          <c:idx val="1"/>
          <c:order val="1"/>
          <c:tx>
            <c:v>P/Po = y/3</c:v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3"/>
            <c:spPr>
              <a:solidFill>
                <a:srgbClr val="FF0000"/>
              </a:solidFill>
            </c:spPr>
          </c:marker>
          <c:xVal>
            <c:numRef>
              <c:f>Tabelle1!$G$34:$G$48</c:f>
              <c:numCache>
                <c:formatCode>General</c:formatCode>
                <c:ptCount val="1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0">
                  <c:v>12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50</c:v>
                </c:pt>
              </c:numCache>
            </c:numRef>
          </c:xVal>
          <c:yVal>
            <c:numRef>
              <c:f>Tabelle1!$I$34:$I$48</c:f>
              <c:numCache>
                <c:formatCode>0.000</c:formatCode>
                <c:ptCount val="1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0.66666666666666663</c:v>
                </c:pt>
                <c:pt idx="4">
                  <c:v>1</c:v>
                </c:pt>
                <c:pt idx="5">
                  <c:v>1.3333333333333333</c:v>
                </c:pt>
                <c:pt idx="6">
                  <c:v>1.6666666666666667</c:v>
                </c:pt>
                <c:pt idx="7">
                  <c:v>2</c:v>
                </c:pt>
                <c:pt idx="8">
                  <c:v>2.6666666666666665</c:v>
                </c:pt>
                <c:pt idx="9">
                  <c:v>3.3333333333333335</c:v>
                </c:pt>
                <c:pt idx="10">
                  <c:v>4</c:v>
                </c:pt>
                <c:pt idx="11">
                  <c:v>5</c:v>
                </c:pt>
                <c:pt idx="12">
                  <c:v>6.666666666666667</c:v>
                </c:pt>
                <c:pt idx="13">
                  <c:v>10</c:v>
                </c:pt>
                <c:pt idx="14">
                  <c:v>16.666666666666668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509056"/>
        <c:axId val="84925440"/>
      </c:scatterChart>
      <c:valAx>
        <c:axId val="84509056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y = pE/kT</a:t>
                </a:r>
              </a:p>
            </c:rich>
          </c:tx>
          <c:layout>
            <c:manualLayout>
              <c:xMode val="edge"/>
              <c:yMode val="edge"/>
              <c:x val="0.47893628041505887"/>
              <c:y val="0.92562227500488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925440"/>
        <c:crosses val="autoZero"/>
        <c:crossBetween val="midCat"/>
        <c:majorUnit val="2"/>
      </c:valAx>
      <c:valAx>
        <c:axId val="8492544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P/P</a:t>
                </a:r>
                <a:r>
                  <a:rPr lang="de-DE" sz="10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de-DE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=L(y)</a:t>
                </a:r>
              </a:p>
            </c:rich>
          </c:tx>
          <c:layout>
            <c:manualLayout>
              <c:xMode val="edge"/>
              <c:yMode val="edge"/>
              <c:x val="3.325942350332594E-2"/>
              <c:y val="0.4442159606082297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5090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4722303504291691"/>
          <c:y val="7.7884115292040104E-2"/>
          <c:w val="0.4915544974107966"/>
          <c:h val="6.246356302236413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</xdr:row>
          <xdr:rowOff>45720</xdr:rowOff>
        </xdr:from>
        <xdr:to>
          <xdr:col>8</xdr:col>
          <xdr:colOff>0</xdr:colOff>
          <xdr:row>11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152400</xdr:colOff>
      <xdr:row>11</xdr:row>
      <xdr:rowOff>68580</xdr:rowOff>
    </xdr:from>
    <xdr:to>
      <xdr:col>5</xdr:col>
      <xdr:colOff>121920</xdr:colOff>
      <xdr:row>29</xdr:row>
      <xdr:rowOff>91440</xdr:rowOff>
    </xdr:to>
    <xdr:graphicFrame macro="">
      <xdr:nvGraphicFramePr>
        <xdr:cNvPr id="3" name="Diagramm 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198120</xdr:colOff>
      <xdr:row>11</xdr:row>
      <xdr:rowOff>68580</xdr:rowOff>
    </xdr:from>
    <xdr:to>
      <xdr:col>10</xdr:col>
      <xdr:colOff>746760</xdr:colOff>
      <xdr:row>29</xdr:row>
      <xdr:rowOff>83820</xdr:rowOff>
    </xdr:to>
    <xdr:graphicFrame macro="">
      <xdr:nvGraphicFramePr>
        <xdr:cNvPr id="4" name="Diagramm 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K41" sqref="K41"/>
    </sheetView>
  </sheetViews>
  <sheetFormatPr baseColWidth="10" defaultRowHeight="14.4" x14ac:dyDescent="0.3"/>
  <sheetData>
    <row r="1" spans="1:11" x14ac:dyDescent="0.3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">
      <c r="A29" s="1"/>
      <c r="B29" s="1"/>
      <c r="C29" s="1"/>
      <c r="D29" s="1"/>
      <c r="E29" s="1"/>
      <c r="F29" s="1"/>
      <c r="G29" s="3"/>
      <c r="H29" s="4"/>
      <c r="I29" s="1"/>
      <c r="J29" s="1"/>
      <c r="K29" s="1"/>
    </row>
    <row r="30" spans="1:1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 thickBo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 thickBot="1" x14ac:dyDescent="0.35">
      <c r="A32" s="1"/>
      <c r="B32" s="5" t="s">
        <v>1</v>
      </c>
      <c r="C32" s="6"/>
      <c r="D32" s="6"/>
      <c r="E32" s="7"/>
      <c r="F32" s="1"/>
      <c r="G32" s="28" t="s">
        <v>2</v>
      </c>
      <c r="H32" s="29"/>
      <c r="I32" s="30"/>
      <c r="J32" s="1"/>
      <c r="K32" s="1"/>
    </row>
    <row r="33" spans="1:11" ht="16.2" thickBot="1" x14ac:dyDescent="0.35">
      <c r="A33" s="1"/>
      <c r="B33" s="8"/>
      <c r="C33" s="34"/>
      <c r="D33" s="32" t="s">
        <v>3</v>
      </c>
      <c r="E33" s="33"/>
      <c r="F33" s="31"/>
      <c r="G33" s="9" t="s">
        <v>4</v>
      </c>
      <c r="H33" s="10" t="s">
        <v>5</v>
      </c>
      <c r="I33" s="11" t="s">
        <v>6</v>
      </c>
      <c r="J33" s="1"/>
      <c r="K33" s="1"/>
    </row>
    <row r="34" spans="1:11" x14ac:dyDescent="0.3">
      <c r="A34" s="1"/>
      <c r="B34" s="12"/>
      <c r="C34" s="35">
        <v>1</v>
      </c>
      <c r="D34" s="36">
        <v>5</v>
      </c>
      <c r="E34" s="37">
        <v>10</v>
      </c>
      <c r="F34" s="1"/>
      <c r="G34" s="13">
        <v>0</v>
      </c>
      <c r="H34" s="14">
        <v>0</v>
      </c>
      <c r="I34" s="15">
        <f>G34/3</f>
        <v>0</v>
      </c>
      <c r="J34" s="1"/>
      <c r="K34" s="1"/>
    </row>
    <row r="35" spans="1:11" ht="15" thickBot="1" x14ac:dyDescent="0.35">
      <c r="A35" s="1"/>
      <c r="B35" s="16" t="s">
        <v>7</v>
      </c>
      <c r="C35" s="17" t="s">
        <v>8</v>
      </c>
      <c r="D35" s="17" t="s">
        <v>8</v>
      </c>
      <c r="E35" s="18" t="s">
        <v>8</v>
      </c>
      <c r="F35" s="1"/>
      <c r="G35" s="13">
        <v>0.5</v>
      </c>
      <c r="H35" s="19">
        <f t="shared" ref="H35:H48" si="0">COSH(G35)/SINH(G35)-1/G35</f>
        <v>0.16395341373865246</v>
      </c>
      <c r="I35" s="15">
        <f>G35/3</f>
        <v>0.16666666666666666</v>
      </c>
      <c r="J35" s="1"/>
      <c r="K35" s="1"/>
    </row>
    <row r="36" spans="1:11" ht="15" thickTop="1" x14ac:dyDescent="0.3">
      <c r="A36" s="1"/>
      <c r="B36" s="12">
        <v>0</v>
      </c>
      <c r="C36" s="20">
        <f t="shared" ref="C36:C48" si="1">C$34*EXP(C$34*COS(RADIANS(B36)))*SIN(RADIANS(B36))/(EXP(C$34)-EXP(-C$34))</f>
        <v>0</v>
      </c>
      <c r="D36" s="20">
        <f t="shared" ref="D36:D48" si="2">D$34*EXP(D$34*COS(RADIANS(B36)))*SIN(RADIANS(B36))/(EXP(D$34)-EXP(-D$34))</f>
        <v>0</v>
      </c>
      <c r="E36" s="21">
        <f t="shared" ref="E36:E48" si="3">E$34*EXP(E$34*COS(RADIANS(B36)))*SIN(RADIANS(B36))/(EXP(E$34)-EXP(-E$34))</f>
        <v>0</v>
      </c>
      <c r="F36" s="1"/>
      <c r="G36" s="13">
        <v>1</v>
      </c>
      <c r="H36" s="19">
        <f t="shared" si="0"/>
        <v>0.31303528549933124</v>
      </c>
      <c r="I36" s="15">
        <f t="shared" ref="I36:I48" si="4">G36/3</f>
        <v>0.33333333333333331</v>
      </c>
      <c r="J36" s="1"/>
      <c r="K36" s="1"/>
    </row>
    <row r="37" spans="1:11" x14ac:dyDescent="0.3">
      <c r="A37" s="1"/>
      <c r="B37" s="12">
        <v>10</v>
      </c>
      <c r="C37" s="20">
        <f t="shared" si="1"/>
        <v>0.19779922394107752</v>
      </c>
      <c r="D37" s="20">
        <f t="shared" si="2"/>
        <v>0.80476745773077385</v>
      </c>
      <c r="E37" s="21">
        <f t="shared" si="3"/>
        <v>1.4917331487238117</v>
      </c>
      <c r="F37" s="1"/>
      <c r="G37" s="13">
        <v>2</v>
      </c>
      <c r="H37" s="19">
        <f t="shared" si="0"/>
        <v>0.53731472072754793</v>
      </c>
      <c r="I37" s="15">
        <f t="shared" si="4"/>
        <v>0.66666666666666663</v>
      </c>
      <c r="J37" s="1"/>
      <c r="K37" s="1"/>
    </row>
    <row r="38" spans="1:11" x14ac:dyDescent="0.3">
      <c r="A38" s="1"/>
      <c r="B38" s="12">
        <v>15</v>
      </c>
      <c r="C38" s="20">
        <f t="shared" si="1"/>
        <v>0.28930122146641379</v>
      </c>
      <c r="D38" s="20">
        <f t="shared" si="2"/>
        <v>1.0914273290499614</v>
      </c>
      <c r="E38" s="21">
        <f t="shared" si="3"/>
        <v>1.8408312371398785</v>
      </c>
      <c r="F38" s="1"/>
      <c r="G38" s="13">
        <v>3</v>
      </c>
      <c r="H38" s="19">
        <f t="shared" si="0"/>
        <v>0.67163648998035574</v>
      </c>
      <c r="I38" s="15">
        <f t="shared" si="4"/>
        <v>1</v>
      </c>
      <c r="J38" s="1"/>
      <c r="K38" s="1"/>
    </row>
    <row r="39" spans="1:11" x14ac:dyDescent="0.3">
      <c r="A39" s="1"/>
      <c r="B39" s="12">
        <v>20</v>
      </c>
      <c r="C39" s="20">
        <f t="shared" si="1"/>
        <v>0.37240266907226482</v>
      </c>
      <c r="D39" s="20">
        <f t="shared" si="2"/>
        <v>1.2649856424625443</v>
      </c>
      <c r="E39" s="21">
        <f t="shared" si="3"/>
        <v>1.8712855561867139</v>
      </c>
      <c r="F39" s="1"/>
      <c r="G39" s="13">
        <v>4</v>
      </c>
      <c r="H39" s="19">
        <f t="shared" si="0"/>
        <v>0.75067115040168253</v>
      </c>
      <c r="I39" s="15">
        <f t="shared" si="4"/>
        <v>1.3333333333333333</v>
      </c>
      <c r="J39" s="1"/>
      <c r="K39" s="1"/>
    </row>
    <row r="40" spans="1:11" x14ac:dyDescent="0.3">
      <c r="A40" s="1"/>
      <c r="B40" s="12">
        <v>25</v>
      </c>
      <c r="C40" s="20">
        <f t="shared" si="1"/>
        <v>0.44505174752603499</v>
      </c>
      <c r="D40" s="20">
        <f t="shared" si="2"/>
        <v>1.3227809313741148</v>
      </c>
      <c r="E40" s="21">
        <f t="shared" si="3"/>
        <v>1.6559535457974006</v>
      </c>
      <c r="F40" s="1"/>
      <c r="G40" s="13">
        <v>5</v>
      </c>
      <c r="H40" s="19">
        <f t="shared" si="0"/>
        <v>0.80009080398201959</v>
      </c>
      <c r="I40" s="15">
        <f t="shared" si="4"/>
        <v>1.6666666666666667</v>
      </c>
      <c r="J40" s="1"/>
      <c r="K40" s="1"/>
    </row>
    <row r="41" spans="1:11" x14ac:dyDescent="0.3">
      <c r="A41" s="1"/>
      <c r="B41" s="12">
        <v>30</v>
      </c>
      <c r="C41" s="20">
        <f t="shared" si="1"/>
        <v>0.50575226780206062</v>
      </c>
      <c r="D41" s="20">
        <f t="shared" si="2"/>
        <v>1.2794920353151564</v>
      </c>
      <c r="E41" s="21">
        <f t="shared" si="3"/>
        <v>1.3095609813961289</v>
      </c>
      <c r="F41" s="1"/>
      <c r="G41" s="13">
        <v>6</v>
      </c>
      <c r="H41" s="19">
        <f t="shared" si="0"/>
        <v>0.83334562183354322</v>
      </c>
      <c r="I41" s="15">
        <f t="shared" si="4"/>
        <v>2</v>
      </c>
      <c r="J41" s="1"/>
      <c r="K41" s="1"/>
    </row>
    <row r="42" spans="1:11" x14ac:dyDescent="0.3">
      <c r="A42" s="1"/>
      <c r="B42" s="12">
        <v>40</v>
      </c>
      <c r="C42" s="20">
        <f t="shared" si="1"/>
        <v>0.58832073044570321</v>
      </c>
      <c r="D42" s="20">
        <f t="shared" si="2"/>
        <v>0.99776710477818631</v>
      </c>
      <c r="E42" s="21">
        <f t="shared" si="3"/>
        <v>0.61945736953300845</v>
      </c>
      <c r="F42" s="1"/>
      <c r="G42" s="13">
        <v>8</v>
      </c>
      <c r="H42" s="19">
        <f t="shared" si="0"/>
        <v>0.87500022507037478</v>
      </c>
      <c r="I42" s="15">
        <f t="shared" si="4"/>
        <v>2.6666666666666665</v>
      </c>
      <c r="J42" s="1"/>
      <c r="K42" s="1"/>
    </row>
    <row r="43" spans="1:11" x14ac:dyDescent="0.3">
      <c r="A43" s="1"/>
      <c r="B43" s="12">
        <v>50</v>
      </c>
      <c r="C43" s="20">
        <f t="shared" si="1"/>
        <v>0.61982752592724466</v>
      </c>
      <c r="D43" s="20">
        <f t="shared" si="2"/>
        <v>0.64204702561072469</v>
      </c>
      <c r="E43" s="21">
        <f t="shared" si="3"/>
        <v>0.21522874218655236</v>
      </c>
      <c r="F43" s="1"/>
      <c r="G43" s="13">
        <v>10</v>
      </c>
      <c r="H43" s="19">
        <f t="shared" si="0"/>
        <v>0.90000000412230741</v>
      </c>
      <c r="I43" s="15">
        <f t="shared" si="4"/>
        <v>3.3333333333333335</v>
      </c>
      <c r="J43" s="1"/>
      <c r="K43" s="1"/>
    </row>
    <row r="44" spans="1:11" x14ac:dyDescent="0.3">
      <c r="A44" s="1"/>
      <c r="B44" s="12">
        <v>60</v>
      </c>
      <c r="C44" s="20">
        <f t="shared" si="1"/>
        <v>0.60748513186876585</v>
      </c>
      <c r="D44" s="20">
        <f t="shared" si="2"/>
        <v>0.35545460800377249</v>
      </c>
      <c r="E44" s="21">
        <f t="shared" si="3"/>
        <v>5.8352332825884555E-2</v>
      </c>
      <c r="F44" s="1"/>
      <c r="G44" s="13">
        <v>12</v>
      </c>
      <c r="H44" s="19">
        <f t="shared" si="0"/>
        <v>0.91666666674216957</v>
      </c>
      <c r="I44" s="15">
        <f t="shared" si="4"/>
        <v>4</v>
      </c>
      <c r="J44" s="1"/>
      <c r="K44" s="1"/>
    </row>
    <row r="45" spans="1:11" x14ac:dyDescent="0.3">
      <c r="A45" s="1"/>
      <c r="B45" s="12">
        <v>75</v>
      </c>
      <c r="C45" s="20">
        <f t="shared" si="1"/>
        <v>0.53235978579840892</v>
      </c>
      <c r="D45" s="20">
        <f t="shared" si="2"/>
        <v>0.11870786819246286</v>
      </c>
      <c r="E45" s="21">
        <f t="shared" si="3"/>
        <v>5.834931889764073E-3</v>
      </c>
      <c r="F45" s="1"/>
      <c r="G45" s="13">
        <v>15</v>
      </c>
      <c r="H45" s="19">
        <f t="shared" si="0"/>
        <v>0.93333333333352053</v>
      </c>
      <c r="I45" s="15">
        <f t="shared" si="4"/>
        <v>5</v>
      </c>
      <c r="J45" s="1"/>
      <c r="K45" s="1"/>
    </row>
    <row r="46" spans="1:11" x14ac:dyDescent="0.3">
      <c r="A46" s="1"/>
      <c r="B46" s="12">
        <v>90</v>
      </c>
      <c r="C46" s="20">
        <f t="shared" si="1"/>
        <v>0.42545906411966078</v>
      </c>
      <c r="D46" s="20">
        <f t="shared" si="2"/>
        <v>3.3691264576472722E-2</v>
      </c>
      <c r="E46" s="21">
        <f t="shared" si="3"/>
        <v>4.5399929856061114E-4</v>
      </c>
      <c r="F46" s="1"/>
      <c r="G46" s="13">
        <v>20</v>
      </c>
      <c r="H46" s="19">
        <f t="shared" si="0"/>
        <v>0.95</v>
      </c>
      <c r="I46" s="15">
        <f t="shared" si="4"/>
        <v>6.666666666666667</v>
      </c>
      <c r="J46" s="1"/>
      <c r="K46" s="1"/>
    </row>
    <row r="47" spans="1:11" x14ac:dyDescent="0.3">
      <c r="A47" s="1"/>
      <c r="B47" s="12">
        <v>120</v>
      </c>
      <c r="C47" s="20">
        <f t="shared" si="1"/>
        <v>0.22348129083184157</v>
      </c>
      <c r="D47" s="20">
        <f t="shared" si="2"/>
        <v>2.3950343093101212E-3</v>
      </c>
      <c r="E47" s="21">
        <f t="shared" si="3"/>
        <v>2.6491918117723005E-6</v>
      </c>
      <c r="F47" s="1"/>
      <c r="G47" s="13">
        <v>30</v>
      </c>
      <c r="H47" s="19">
        <f t="shared" si="0"/>
        <v>0.96666666666666667</v>
      </c>
      <c r="I47" s="15">
        <f t="shared" si="4"/>
        <v>10</v>
      </c>
      <c r="J47" s="1"/>
      <c r="K47" s="1"/>
    </row>
    <row r="48" spans="1:11" ht="15" thickBot="1" x14ac:dyDescent="0.35">
      <c r="A48" s="1"/>
      <c r="B48" s="12">
        <v>150</v>
      </c>
      <c r="C48" s="20">
        <f t="shared" si="1"/>
        <v>8.9478301317485492E-2</v>
      </c>
      <c r="D48" s="20">
        <f t="shared" si="2"/>
        <v>2.2178749015860311E-4</v>
      </c>
      <c r="E48" s="21">
        <f t="shared" si="3"/>
        <v>3.9348179661283522E-8</v>
      </c>
      <c r="F48" s="1"/>
      <c r="G48" s="22">
        <v>50</v>
      </c>
      <c r="H48" s="23">
        <f t="shared" si="0"/>
        <v>0.98</v>
      </c>
      <c r="I48" s="24">
        <f t="shared" si="4"/>
        <v>16.666666666666668</v>
      </c>
      <c r="J48" s="1"/>
      <c r="K48" s="1"/>
    </row>
    <row r="49" spans="1:11" ht="15" thickBot="1" x14ac:dyDescent="0.35">
      <c r="A49" s="1"/>
      <c r="B49" s="25">
        <v>180</v>
      </c>
      <c r="C49" s="26">
        <v>0</v>
      </c>
      <c r="D49" s="26">
        <v>0</v>
      </c>
      <c r="E49" s="27">
        <v>0</v>
      </c>
      <c r="F49" s="1"/>
      <c r="G49" s="1"/>
      <c r="H49" s="1"/>
      <c r="I49" s="1"/>
      <c r="J49" s="1"/>
      <c r="K49" s="1"/>
    </row>
    <row r="50" spans="1:1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1">
    <mergeCell ref="G32:I32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0</xdr:col>
                <xdr:colOff>152400</xdr:colOff>
                <xdr:row>1</xdr:row>
                <xdr:rowOff>45720</xdr:rowOff>
              </from>
              <to>
                <xdr:col>8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JB </cp:lastModifiedBy>
  <dcterms:created xsi:type="dcterms:W3CDTF">2011-03-09T08:32:52Z</dcterms:created>
  <dcterms:modified xsi:type="dcterms:W3CDTF">2011-03-09T16:48:37Z</dcterms:modified>
</cp:coreProperties>
</file>